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gpp\LEVANTAMENTOS\31 - Dino-Emendas Parlamentares\VERSÕES FINAIS ENVIADAS PARA O PORTAL\2025\4-REFERÊNCIA ABRIL\"/>
    </mc:Choice>
  </mc:AlternateContent>
  <xr:revisionPtr revIDLastSave="0" documentId="13_ncr:1_{2FE4F596-68CF-4BBB-90C6-891D84E9287E}" xr6:coauthVersionLast="47" xr6:coauthVersionMax="47" xr10:uidLastSave="{00000000-0000-0000-0000-000000000000}"/>
  <bookViews>
    <workbookView xWindow="-120" yWindow="-120" windowWidth="24240" windowHeight="13140" xr2:uid="{69BAA881-6E85-4103-AD13-43B7D3E0CB61}"/>
  </bookViews>
  <sheets>
    <sheet name="2024" sheetId="5" r:id="rId1"/>
  </sheets>
  <definedNames>
    <definedName name="_xlnm.Print_Area" localSheetId="0">'2024'!$B$1:$N$21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5" l="1"/>
  <c r="L16" i="5"/>
  <c r="L15" i="5"/>
  <c r="L13" i="5"/>
  <c r="L12" i="5"/>
  <c r="L11" i="5"/>
  <c r="L10" i="5"/>
  <c r="L9" i="5"/>
  <c r="L8" i="5"/>
  <c r="L7" i="5"/>
  <c r="L6" i="5"/>
  <c r="L5" i="5"/>
  <c r="C19" i="5"/>
</calcChain>
</file>

<file path=xl/sharedStrings.xml><?xml version="1.0" encoding="utf-8"?>
<sst xmlns="http://schemas.openxmlformats.org/spreadsheetml/2006/main" count="117" uniqueCount="48">
  <si>
    <t>Nº e Autoria da Emenda</t>
  </si>
  <si>
    <t>Valor total da Parceria</t>
  </si>
  <si>
    <t>Órgão concedente</t>
  </si>
  <si>
    <t>Data de assinatura do Convênio / Contrato de Repasse</t>
  </si>
  <si>
    <t>Objeto do Convênio / Contrato de Repasse</t>
  </si>
  <si>
    <t>Situação da prestação de contas</t>
  </si>
  <si>
    <t>Previsão Entrega</t>
  </si>
  <si>
    <t>Data da Entrega</t>
  </si>
  <si>
    <t>Ministério da Saúde</t>
  </si>
  <si>
    <t>Aquisição de Equipamentos</t>
  </si>
  <si>
    <t>-</t>
  </si>
  <si>
    <t>Reforma</t>
  </si>
  <si>
    <t>Nº do Convênio / Contrato de Repasse firmados em 2024</t>
  </si>
  <si>
    <t>41300003 - Samia Bonfim</t>
  </si>
  <si>
    <t>Convênio 968038/2024</t>
  </si>
  <si>
    <t>Estudos e Pesquisas</t>
  </si>
  <si>
    <t>41320006 - Tabata Amaral</t>
  </si>
  <si>
    <t>32280017 - Ivan Valente</t>
  </si>
  <si>
    <t>38990023 - Adriana Ventura</t>
  </si>
  <si>
    <t>43460008 - Delegado da Cunha</t>
  </si>
  <si>
    <t>41320003 - Tabata Amaral</t>
  </si>
  <si>
    <t>Convênio 971186/2024</t>
  </si>
  <si>
    <t>43860024 - Guilherme Boulos</t>
  </si>
  <si>
    <t>Contrato de Repasse 968185/2024</t>
  </si>
  <si>
    <t>42790014 - Tereza Cristina</t>
  </si>
  <si>
    <r>
      <t xml:space="preserve">36110002 - </t>
    </r>
    <r>
      <rPr>
        <sz val="8"/>
        <color theme="1"/>
        <rFont val="Aptos"/>
        <family val="2"/>
      </rPr>
      <t>Luiza Erundina</t>
    </r>
  </si>
  <si>
    <t>Total em 2024</t>
  </si>
  <si>
    <t>Convênio 973061/2024</t>
  </si>
  <si>
    <t>Convênio 971572/2024</t>
  </si>
  <si>
    <t>Convênio 973601/2024</t>
  </si>
  <si>
    <t>Convênio 971564/2024</t>
  </si>
  <si>
    <t>Convênio 971559/2024</t>
  </si>
  <si>
    <t>Convênio 971409/2024</t>
  </si>
  <si>
    <t>Convênio 971408/2024</t>
  </si>
  <si>
    <t>Convênio 971189/2024</t>
  </si>
  <si>
    <t>Prazo Análise(*)</t>
  </si>
  <si>
    <t>Resultado(*)</t>
  </si>
  <si>
    <t>Contrato de Repasse 960392/2024</t>
  </si>
  <si>
    <t>Contrato de Repasse 960391/2024</t>
  </si>
  <si>
    <r>
      <rPr>
        <b/>
        <sz val="9"/>
        <color theme="1"/>
        <rFont val="Aptos"/>
        <family val="2"/>
      </rPr>
      <t>(*)</t>
    </r>
    <r>
      <rPr>
        <sz val="9"/>
        <color theme="1"/>
        <rFont val="Aptos"/>
        <family val="2"/>
      </rPr>
      <t xml:space="preserve"> Prazos a depender do Ministério da Saúde.</t>
    </r>
  </si>
  <si>
    <r>
      <t xml:space="preserve">50410007 - </t>
    </r>
    <r>
      <rPr>
        <sz val="8"/>
        <color theme="1"/>
        <rFont val="Aptos"/>
        <family val="2"/>
      </rPr>
      <t>Comissão de Saúde</t>
    </r>
  </si>
  <si>
    <t>Convênio 971776/2024</t>
  </si>
  <si>
    <t xml:space="preserve">Não assinado </t>
  </si>
  <si>
    <t>Não há</t>
  </si>
  <si>
    <t>36110004 - Luiza Erundina</t>
  </si>
  <si>
    <t>Valores Liberados até 30/04/2025</t>
  </si>
  <si>
    <t>EMENDAS PARLAMENTARES – CONVÊNIOS E CONTRATOS DE REPASSE FIRMADOS COM A FUNDAÇÃO FACULDADE DE MEDICINA CNPJ 56.577.059/0001-00 A PARTIR DE 2020 - EMENDAS INDICADAS EM 2024 (Mês de referência: Abr/2025)</t>
  </si>
  <si>
    <t>Execução - Transferegov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</si>
</sst>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ptos"/>
      <family val="2"/>
    </font>
    <font>
      <sz val="8"/>
      <color theme="1"/>
      <name val="Aptos"/>
      <family val="2"/>
    </font>
    <font>
      <sz val="8"/>
      <color rgb="FF000000"/>
      <name val="Aptos"/>
      <family val="2"/>
    </font>
    <font>
      <b/>
      <sz val="11"/>
      <color theme="1"/>
      <name val="Verdana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u/>
      <sz val="11"/>
      <color theme="10"/>
      <name val="Verdana"/>
      <family val="2"/>
    </font>
    <font>
      <u/>
      <sz val="8"/>
      <color theme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10" fillId="0" borderId="0" applyNumberFormat="0" applyFill="0" applyBorder="0" applyAlignment="0" applyProtection="0"/>
  </cellStyleXfs>
  <cellXfs count="17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/>
    <xf numFmtId="0" fontId="7" fillId="0" borderId="0" xfId="0" applyFont="1" applyAlignment="1">
      <alignment wrapText="1"/>
    </xf>
    <xf numFmtId="0" fontId="4" fillId="3" borderId="1" xfId="0" applyFont="1" applyFill="1" applyBorder="1" applyAlignment="1">
      <alignment vertical="center"/>
    </xf>
    <xf numFmtId="43" fontId="4" fillId="3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1" fillId="0" borderId="1" xfId="6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7">
    <cellStyle name="Hiperlink" xfId="6" builtinId="8"/>
    <cellStyle name="Normal" xfId="0" builtinId="0"/>
    <cellStyle name="Normal 2 2" xfId="3" xr:uid="{9F1097DE-8C88-4997-9ECC-9397376FB744}"/>
    <cellStyle name="Normal 2 2 2" xfId="1" xr:uid="{E15F9590-9076-49BF-A42B-C76A721697A2}"/>
    <cellStyle name="Normal 3 3" xfId="2" xr:uid="{FA8742CB-BFC7-41D2-8F15-31A5B5B544C5}"/>
    <cellStyle name="Normal 4 3 2 3" xfId="5" xr:uid="{9B2785C2-9BD9-4F36-8C8E-175B4D9DC3F7}"/>
    <cellStyle name="Normal 5" xfId="4" xr:uid="{F551AA77-1022-4214-9C62-FE255DFF3145}"/>
  </cellStyles>
  <dxfs count="0"/>
  <tableStyles count="0" defaultTableStyle="TableStyleMedium2" defaultPivotStyle="PivotStyleLight16"/>
  <colors>
    <mruColors>
      <color rgb="FF28724F"/>
      <color rgb="FFA7A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cricionarias.transferegov.sistema.gov.br/voluntarias/ConsultarProposta/ResultadoDaConsultaDePropostaDetalharProposta.do?idProposta=2009284&amp;Usr=guest&amp;Pwd=guest" TargetMode="External"/><Relationship Id="rId13" Type="http://schemas.openxmlformats.org/officeDocument/2006/relationships/hyperlink" Target="https://discricionarias.transferegov.sistema.gov.br/voluntarias/ConsultarProposta/ResultadoDaConsultaDePropostaDetalharProposta.do?idProposta=1988990&amp;Usr=guest&amp;Pwd=guest" TargetMode="External"/><Relationship Id="rId3" Type="http://schemas.openxmlformats.org/officeDocument/2006/relationships/hyperlink" Target="https://discricionarias.transferegov.sistema.gov.br/voluntarias/ConsultarProposta/ResultadoDaConsultaDePropostaDetalharProposta.do?idProposta=2041139&amp;Usr=guest&amp;Pwd=guest" TargetMode="External"/><Relationship Id="rId7" Type="http://schemas.openxmlformats.org/officeDocument/2006/relationships/hyperlink" Target="https://discricionarias.transferegov.sistema.gov.br/voluntarias/ConsultarProposta/ResultadoDaConsultaDePropostaDetalharProposta.do?idProposta=2035572&amp;Usr=guest&amp;Pwd=guest" TargetMode="External"/><Relationship Id="rId12" Type="http://schemas.openxmlformats.org/officeDocument/2006/relationships/hyperlink" Target="https://discricionarias.transferegov.sistema.gov.br/voluntarias/ConsultarProposta/ResultadoDaConsultaDePropostaDetalharProposta.do?idProposta=1988991&amp;Usr=guest&amp;Pwd=guest" TargetMode="External"/><Relationship Id="rId2" Type="http://schemas.openxmlformats.org/officeDocument/2006/relationships/hyperlink" Target="https://discricionarias.transferegov.sistema.gov.br/voluntarias/ConsultarProposta/ResultadoDaConsultaDePropostaDetalharProposta.do?idProposta=2036322&amp;Usr=guest&amp;Pwd=guest" TargetMode="External"/><Relationship Id="rId16" Type="http://schemas.openxmlformats.org/officeDocument/2006/relationships/vmlDrawing" Target="../drawings/vmlDrawing1.vml"/><Relationship Id="rId1" Type="http://schemas.openxmlformats.org/officeDocument/2006/relationships/hyperlink" Target="https://discricionarias.transferegov.sistema.gov.br/voluntarias/ConsultarProposta/ResultadoDaConsultaDePropostaDetalharProposta.do?idProposta=2040168&amp;Usr=guest&amp;Pwd=guest" TargetMode="External"/><Relationship Id="rId6" Type="http://schemas.openxmlformats.org/officeDocument/2006/relationships/hyperlink" Target="https://discricionarias.transferegov.sistema.gov.br/voluntarias/ConsultarProposta/ResultadoDaConsultaDePropostaDetalharProposta.do?idProposta=2035571&amp;Usr=guest&amp;Pwd=guest" TargetMode="External"/><Relationship Id="rId11" Type="http://schemas.openxmlformats.org/officeDocument/2006/relationships/hyperlink" Target="https://discricionarias.transferegov.sistema.gov.br/voluntarias/ConsultarProposta/ResultadoDaConsultaDePropostaDetalharProposta.do?idProposta=1989986&amp;Usr=guest&amp;Pwd=guest" TargetMode="External"/><Relationship Id="rId5" Type="http://schemas.openxmlformats.org/officeDocument/2006/relationships/hyperlink" Target="https://discricionarias.transferegov.sistema.gov.br/voluntarias/ConsultarProposta/ResultadoDaConsultaDePropostaDetalharProposta.do?idProposta=2036296&amp;Usr=guest&amp;Pwd=guest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discricionarias.transferegov.sistema.gov.br/voluntarias/ConsultarProposta/ResultadoDaConsultaDePropostaDetalharProposta.do?idProposta=2019640&amp;Usr=guest&amp;Pwd=guest" TargetMode="External"/><Relationship Id="rId4" Type="http://schemas.openxmlformats.org/officeDocument/2006/relationships/hyperlink" Target="https://discricionarias.transferegov.sistema.gov.br/voluntarias/ConsultarProposta/ResultadoDaConsultaDePropostaDetalharProposta.do?idProposta=2036300&amp;Usr=guest&amp;Pwd=guest" TargetMode="External"/><Relationship Id="rId9" Type="http://schemas.openxmlformats.org/officeDocument/2006/relationships/hyperlink" Target="https://discricionarias.transferegov.sistema.gov.br/voluntarias/ConsultarProposta/ResultadoDaConsultaDePropostaDetalharProposta.do?idProposta=2016901&amp;Usr=guest&amp;Pwd=guest" TargetMode="External"/><Relationship Id="rId14" Type="http://schemas.openxmlformats.org/officeDocument/2006/relationships/hyperlink" Target="https://discricionarias.transferegov.sistema.gov.br/voluntarias/ConsultarProposta/ResultadoDaConsultaDeConvenioSelecionarConvenio.do?idConvenio=1163908&amp;destino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A7276-D150-432B-87F9-E282B3BBCE56}">
  <sheetPr>
    <pageSetUpPr fitToPage="1"/>
  </sheetPr>
  <dimension ref="B1:N20"/>
  <sheetViews>
    <sheetView showGridLines="0" tabSelected="1" zoomScaleNormal="100" zoomScalePageLayoutView="85" workbookViewId="0">
      <selection activeCell="L16" sqref="L16"/>
    </sheetView>
  </sheetViews>
  <sheetFormatPr defaultRowHeight="14.25" x14ac:dyDescent="0.2"/>
  <cols>
    <col min="1" max="1" width="3.8984375" customWidth="1"/>
    <col min="2" max="3" width="10.5" customWidth="1"/>
    <col min="4" max="4" width="7" customWidth="1"/>
    <col min="5" max="6" width="16.19921875" customWidth="1"/>
    <col min="7" max="7" width="10.09765625" customWidth="1"/>
    <col min="8" max="8" width="13.3984375" customWidth="1"/>
    <col min="9" max="9" width="13" customWidth="1"/>
    <col min="13" max="13" width="8.796875" customWidth="1"/>
  </cols>
  <sheetData>
    <row r="1" spans="2:14" ht="27.75" customHeight="1" x14ac:dyDescent="0.2">
      <c r="B1" s="12" t="s">
        <v>46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7"/>
    </row>
    <row r="2" spans="2:14" ht="12" customHeight="1" x14ac:dyDescent="0.2"/>
    <row r="3" spans="2:14" ht="44.25" customHeight="1" x14ac:dyDescent="0.2">
      <c r="B3" s="13" t="s">
        <v>0</v>
      </c>
      <c r="C3" s="14" t="s">
        <v>1</v>
      </c>
      <c r="D3" s="14" t="s">
        <v>45</v>
      </c>
      <c r="E3" s="13" t="s">
        <v>12</v>
      </c>
      <c r="F3" s="15" t="s">
        <v>47</v>
      </c>
      <c r="G3" s="13" t="s">
        <v>2</v>
      </c>
      <c r="H3" s="13" t="s">
        <v>3</v>
      </c>
      <c r="I3" s="13" t="s">
        <v>4</v>
      </c>
      <c r="J3" s="13" t="s">
        <v>5</v>
      </c>
      <c r="K3" s="13"/>
      <c r="L3" s="13"/>
      <c r="M3" s="13"/>
    </row>
    <row r="4" spans="2:14" ht="32.25" customHeight="1" x14ac:dyDescent="0.2">
      <c r="B4" s="13"/>
      <c r="C4" s="14"/>
      <c r="D4" s="14"/>
      <c r="E4" s="13"/>
      <c r="F4" s="16"/>
      <c r="G4" s="13"/>
      <c r="H4" s="13"/>
      <c r="I4" s="13"/>
      <c r="J4" s="1" t="s">
        <v>6</v>
      </c>
      <c r="K4" s="1" t="s">
        <v>7</v>
      </c>
      <c r="L4" s="1" t="s">
        <v>35</v>
      </c>
      <c r="M4" s="1" t="s">
        <v>36</v>
      </c>
    </row>
    <row r="5" spans="2:14" ht="22.5" customHeight="1" x14ac:dyDescent="0.2">
      <c r="B5" s="5" t="s">
        <v>13</v>
      </c>
      <c r="C5" s="3">
        <v>700000</v>
      </c>
      <c r="D5" s="3">
        <v>0</v>
      </c>
      <c r="E5" s="2" t="s">
        <v>27</v>
      </c>
      <c r="F5" s="11" t="s">
        <v>47</v>
      </c>
      <c r="G5" s="2" t="s">
        <v>8</v>
      </c>
      <c r="H5" s="4">
        <v>45656</v>
      </c>
      <c r="I5" s="2" t="s">
        <v>9</v>
      </c>
      <c r="J5" s="4">
        <v>46256</v>
      </c>
      <c r="K5" s="2" t="s">
        <v>10</v>
      </c>
      <c r="L5" s="4">
        <f>J5+60</f>
        <v>46316</v>
      </c>
      <c r="M5" s="2" t="s">
        <v>10</v>
      </c>
    </row>
    <row r="6" spans="2:14" ht="22.5" customHeight="1" x14ac:dyDescent="0.2">
      <c r="B6" s="5" t="s">
        <v>44</v>
      </c>
      <c r="C6" s="3">
        <v>687788</v>
      </c>
      <c r="D6" s="3">
        <v>0</v>
      </c>
      <c r="E6" s="2" t="s">
        <v>28</v>
      </c>
      <c r="F6" s="11" t="s">
        <v>47</v>
      </c>
      <c r="G6" s="2" t="s">
        <v>8</v>
      </c>
      <c r="H6" s="4">
        <v>45646</v>
      </c>
      <c r="I6" s="2" t="s">
        <v>15</v>
      </c>
      <c r="J6" s="4">
        <v>46466</v>
      </c>
      <c r="K6" s="2" t="s">
        <v>10</v>
      </c>
      <c r="L6" s="4">
        <f t="shared" ref="L6:L17" si="0">J6+60</f>
        <v>46526</v>
      </c>
      <c r="M6" s="2" t="s">
        <v>10</v>
      </c>
    </row>
    <row r="7" spans="2:14" ht="22.5" customHeight="1" x14ac:dyDescent="0.2">
      <c r="B7" s="5" t="s">
        <v>16</v>
      </c>
      <c r="C7" s="3">
        <v>766922</v>
      </c>
      <c r="D7" s="3">
        <v>0</v>
      </c>
      <c r="E7" s="2" t="s">
        <v>29</v>
      </c>
      <c r="F7" s="11" t="s">
        <v>47</v>
      </c>
      <c r="G7" s="2" t="s">
        <v>8</v>
      </c>
      <c r="H7" s="4">
        <v>45657</v>
      </c>
      <c r="I7" s="2" t="s">
        <v>9</v>
      </c>
      <c r="J7" s="4">
        <v>46257</v>
      </c>
      <c r="K7" s="2" t="s">
        <v>10</v>
      </c>
      <c r="L7" s="4">
        <f t="shared" si="0"/>
        <v>46317</v>
      </c>
      <c r="M7" s="2" t="s">
        <v>10</v>
      </c>
    </row>
    <row r="8" spans="2:14" ht="22.5" customHeight="1" x14ac:dyDescent="0.2">
      <c r="B8" s="5" t="s">
        <v>16</v>
      </c>
      <c r="C8" s="3">
        <v>268558</v>
      </c>
      <c r="D8" s="3">
        <v>0</v>
      </c>
      <c r="E8" s="2" t="s">
        <v>30</v>
      </c>
      <c r="F8" s="11" t="s">
        <v>47</v>
      </c>
      <c r="G8" s="2" t="s">
        <v>8</v>
      </c>
      <c r="H8" s="4">
        <v>45646</v>
      </c>
      <c r="I8" s="2" t="s">
        <v>15</v>
      </c>
      <c r="J8" s="4">
        <v>46831</v>
      </c>
      <c r="K8" s="2" t="s">
        <v>10</v>
      </c>
      <c r="L8" s="4">
        <f t="shared" si="0"/>
        <v>46891</v>
      </c>
      <c r="M8" s="2" t="s">
        <v>10</v>
      </c>
    </row>
    <row r="9" spans="2:14" ht="22.5" customHeight="1" x14ac:dyDescent="0.2">
      <c r="B9" s="5" t="s">
        <v>17</v>
      </c>
      <c r="C9" s="3">
        <v>699259</v>
      </c>
      <c r="D9" s="3">
        <v>0</v>
      </c>
      <c r="E9" s="2" t="s">
        <v>31</v>
      </c>
      <c r="F9" s="11" t="s">
        <v>47</v>
      </c>
      <c r="G9" s="2" t="s">
        <v>8</v>
      </c>
      <c r="H9" s="4">
        <v>45646</v>
      </c>
      <c r="I9" s="2" t="s">
        <v>15</v>
      </c>
      <c r="J9" s="4">
        <v>46466</v>
      </c>
      <c r="K9" s="2" t="s">
        <v>10</v>
      </c>
      <c r="L9" s="4">
        <f t="shared" si="0"/>
        <v>46526</v>
      </c>
      <c r="M9" s="2" t="s">
        <v>10</v>
      </c>
    </row>
    <row r="10" spans="2:14" ht="22.5" customHeight="1" x14ac:dyDescent="0.2">
      <c r="B10" s="5" t="s">
        <v>18</v>
      </c>
      <c r="C10" s="3">
        <v>269353</v>
      </c>
      <c r="D10" s="3">
        <v>0</v>
      </c>
      <c r="E10" s="2" t="s">
        <v>32</v>
      </c>
      <c r="F10" s="11" t="s">
        <v>47</v>
      </c>
      <c r="G10" s="2" t="s">
        <v>8</v>
      </c>
      <c r="H10" s="4">
        <v>45646</v>
      </c>
      <c r="I10" s="2" t="s">
        <v>9</v>
      </c>
      <c r="J10" s="4">
        <v>46246</v>
      </c>
      <c r="K10" s="2" t="s">
        <v>10</v>
      </c>
      <c r="L10" s="4">
        <f t="shared" si="0"/>
        <v>46306</v>
      </c>
      <c r="M10" s="2" t="s">
        <v>10</v>
      </c>
    </row>
    <row r="11" spans="2:14" ht="22.5" customHeight="1" x14ac:dyDescent="0.2">
      <c r="B11" s="5" t="s">
        <v>19</v>
      </c>
      <c r="C11" s="3">
        <v>1491810</v>
      </c>
      <c r="D11" s="3">
        <v>0</v>
      </c>
      <c r="E11" s="2" t="s">
        <v>33</v>
      </c>
      <c r="F11" s="11" t="s">
        <v>47</v>
      </c>
      <c r="G11" s="2" t="s">
        <v>8</v>
      </c>
      <c r="H11" s="4">
        <v>45646</v>
      </c>
      <c r="I11" s="2" t="s">
        <v>9</v>
      </c>
      <c r="J11" s="4">
        <v>46246</v>
      </c>
      <c r="K11" s="2" t="s">
        <v>10</v>
      </c>
      <c r="L11" s="4">
        <f t="shared" si="0"/>
        <v>46306</v>
      </c>
      <c r="M11" s="2" t="s">
        <v>10</v>
      </c>
    </row>
    <row r="12" spans="2:14" ht="22.5" customHeight="1" x14ac:dyDescent="0.2">
      <c r="B12" s="5" t="s">
        <v>13</v>
      </c>
      <c r="C12" s="3">
        <v>800000</v>
      </c>
      <c r="D12" s="3">
        <v>0</v>
      </c>
      <c r="E12" s="2" t="s">
        <v>34</v>
      </c>
      <c r="F12" s="11" t="s">
        <v>47</v>
      </c>
      <c r="G12" s="2" t="s">
        <v>8</v>
      </c>
      <c r="H12" s="4">
        <v>45646</v>
      </c>
      <c r="I12" s="2" t="s">
        <v>9</v>
      </c>
      <c r="J12" s="4">
        <v>46246</v>
      </c>
      <c r="K12" s="2" t="s">
        <v>10</v>
      </c>
      <c r="L12" s="4">
        <f t="shared" si="0"/>
        <v>46306</v>
      </c>
      <c r="M12" s="2" t="s">
        <v>10</v>
      </c>
    </row>
    <row r="13" spans="2:14" ht="22.5" customHeight="1" x14ac:dyDescent="0.2">
      <c r="B13" s="5" t="s">
        <v>20</v>
      </c>
      <c r="C13" s="3">
        <v>200000</v>
      </c>
      <c r="D13" s="3">
        <v>0</v>
      </c>
      <c r="E13" s="2" t="s">
        <v>21</v>
      </c>
      <c r="F13" s="11" t="s">
        <v>47</v>
      </c>
      <c r="G13" s="2" t="s">
        <v>8</v>
      </c>
      <c r="H13" s="4">
        <v>45646</v>
      </c>
      <c r="I13" s="2" t="s">
        <v>9</v>
      </c>
      <c r="J13" s="4">
        <v>46246</v>
      </c>
      <c r="K13" s="2" t="s">
        <v>10</v>
      </c>
      <c r="L13" s="4">
        <f t="shared" si="0"/>
        <v>46306</v>
      </c>
      <c r="M13" s="2" t="s">
        <v>10</v>
      </c>
    </row>
    <row r="14" spans="2:14" ht="22.5" customHeight="1" x14ac:dyDescent="0.2">
      <c r="B14" s="5" t="s">
        <v>22</v>
      </c>
      <c r="C14" s="3">
        <v>1513070</v>
      </c>
      <c r="D14" s="3">
        <v>0</v>
      </c>
      <c r="E14" s="2" t="s">
        <v>23</v>
      </c>
      <c r="F14" s="11" t="s">
        <v>47</v>
      </c>
      <c r="G14" s="2" t="s">
        <v>8</v>
      </c>
      <c r="H14" s="4">
        <v>45652</v>
      </c>
      <c r="I14" s="2" t="s">
        <v>11</v>
      </c>
      <c r="J14" s="4">
        <v>47092</v>
      </c>
      <c r="K14" s="2" t="s">
        <v>10</v>
      </c>
      <c r="L14" s="4">
        <v>47153</v>
      </c>
      <c r="M14" s="2" t="s">
        <v>10</v>
      </c>
    </row>
    <row r="15" spans="2:14" ht="22.5" customHeight="1" x14ac:dyDescent="0.2">
      <c r="B15" s="5" t="s">
        <v>24</v>
      </c>
      <c r="C15" s="3">
        <v>927400</v>
      </c>
      <c r="D15" s="3">
        <v>0</v>
      </c>
      <c r="E15" s="2" t="s">
        <v>14</v>
      </c>
      <c r="F15" s="11" t="s">
        <v>47</v>
      </c>
      <c r="G15" s="2" t="s">
        <v>8</v>
      </c>
      <c r="H15" s="4">
        <v>45646</v>
      </c>
      <c r="I15" s="2" t="s">
        <v>9</v>
      </c>
      <c r="J15" s="4">
        <v>46246</v>
      </c>
      <c r="K15" s="2" t="s">
        <v>10</v>
      </c>
      <c r="L15" s="4">
        <f t="shared" si="0"/>
        <v>46306</v>
      </c>
      <c r="M15" s="2" t="s">
        <v>10</v>
      </c>
    </row>
    <row r="16" spans="2:14" ht="22.5" customHeight="1" x14ac:dyDescent="0.2">
      <c r="B16" s="5" t="s">
        <v>25</v>
      </c>
      <c r="C16" s="3">
        <v>579312</v>
      </c>
      <c r="D16" s="3">
        <v>0</v>
      </c>
      <c r="E16" s="2" t="s">
        <v>37</v>
      </c>
      <c r="F16" s="11" t="s">
        <v>47</v>
      </c>
      <c r="G16" s="2" t="s">
        <v>8</v>
      </c>
      <c r="H16" s="4">
        <v>45470</v>
      </c>
      <c r="I16" s="2" t="s">
        <v>11</v>
      </c>
      <c r="J16" s="4">
        <v>46624</v>
      </c>
      <c r="K16" s="2" t="s">
        <v>10</v>
      </c>
      <c r="L16" s="4">
        <f t="shared" si="0"/>
        <v>46684</v>
      </c>
      <c r="M16" s="2" t="s">
        <v>10</v>
      </c>
    </row>
    <row r="17" spans="2:13" ht="22.5" customHeight="1" x14ac:dyDescent="0.2">
      <c r="B17" s="5" t="s">
        <v>25</v>
      </c>
      <c r="C17" s="3">
        <v>482240</v>
      </c>
      <c r="D17" s="3">
        <v>0</v>
      </c>
      <c r="E17" s="2" t="s">
        <v>38</v>
      </c>
      <c r="F17" s="11" t="s">
        <v>47</v>
      </c>
      <c r="G17" s="2" t="s">
        <v>8</v>
      </c>
      <c r="H17" s="4">
        <v>45470</v>
      </c>
      <c r="I17" s="2" t="s">
        <v>11</v>
      </c>
      <c r="J17" s="4">
        <v>46624</v>
      </c>
      <c r="K17" s="2" t="s">
        <v>10</v>
      </c>
      <c r="L17" s="4">
        <f t="shared" si="0"/>
        <v>46684</v>
      </c>
      <c r="M17" s="2" t="s">
        <v>10</v>
      </c>
    </row>
    <row r="18" spans="2:13" ht="22.5" customHeight="1" x14ac:dyDescent="0.2">
      <c r="B18" s="5" t="s">
        <v>40</v>
      </c>
      <c r="C18" s="3">
        <v>996200</v>
      </c>
      <c r="D18" s="3">
        <v>0</v>
      </c>
      <c r="E18" s="2" t="s">
        <v>41</v>
      </c>
      <c r="F18" s="11" t="s">
        <v>47</v>
      </c>
      <c r="G18" s="2" t="s">
        <v>8</v>
      </c>
      <c r="H18" s="4" t="s">
        <v>42</v>
      </c>
      <c r="I18" s="2" t="s">
        <v>9</v>
      </c>
      <c r="J18" s="4" t="s">
        <v>43</v>
      </c>
      <c r="K18" s="2" t="s">
        <v>10</v>
      </c>
      <c r="L18" s="4" t="s">
        <v>10</v>
      </c>
      <c r="M18" s="2" t="s">
        <v>10</v>
      </c>
    </row>
    <row r="19" spans="2:13" s="10" customFormat="1" ht="18" customHeight="1" x14ac:dyDescent="0.2">
      <c r="B19" s="8" t="s">
        <v>26</v>
      </c>
      <c r="C19" s="9">
        <f>SUM(C5:C18)</f>
        <v>10381912</v>
      </c>
    </row>
    <row r="20" spans="2:13" x14ac:dyDescent="0.2">
      <c r="B20" s="6" t="s">
        <v>39</v>
      </c>
      <c r="C20" s="6"/>
      <c r="D20" s="6"/>
      <c r="E20" s="6"/>
      <c r="F20" s="6"/>
      <c r="G20" s="6"/>
      <c r="H20" s="6"/>
    </row>
  </sheetData>
  <mergeCells count="10">
    <mergeCell ref="B1:M1"/>
    <mergeCell ref="G3:G4"/>
    <mergeCell ref="H3:H4"/>
    <mergeCell ref="I3:I4"/>
    <mergeCell ref="J3:M3"/>
    <mergeCell ref="B3:B4"/>
    <mergeCell ref="C3:C4"/>
    <mergeCell ref="D3:D4"/>
    <mergeCell ref="E3:E4"/>
    <mergeCell ref="F3:F4"/>
  </mergeCells>
  <hyperlinks>
    <hyperlink ref="F5" r:id="rId1" xr:uid="{223A4E07-4E12-47DB-A891-0F935FC645BF}"/>
    <hyperlink ref="F6" r:id="rId2" xr:uid="{854B8FCF-FC36-4EB0-B23D-07046F8E22E9}"/>
    <hyperlink ref="F7" r:id="rId3" xr:uid="{CDEE7670-F826-40E5-8204-1261036528E0}"/>
    <hyperlink ref="F8" r:id="rId4" xr:uid="{33E26340-5639-45E0-9895-16300DB3A2C9}"/>
    <hyperlink ref="F9" r:id="rId5" xr:uid="{0F7507C7-8658-4D2D-8DEB-E64BA0098079}"/>
    <hyperlink ref="F10" r:id="rId6" xr:uid="{B1755860-62FE-422E-9FDA-AA0B4E7CBBD7}"/>
    <hyperlink ref="F11" r:id="rId7" xr:uid="{E5A37356-63F0-485E-8853-5AC8B21ABBC1}"/>
    <hyperlink ref="F12" r:id="rId8" xr:uid="{A1E0FFDA-2A60-4551-9672-8704EB05BEF5}"/>
    <hyperlink ref="F13" r:id="rId9" xr:uid="{56E88608-EA16-4202-AB39-FA6D76ACC4C3}"/>
    <hyperlink ref="F14" r:id="rId10" xr:uid="{C5ED8ABF-FA20-4D72-A8A9-07605C5E37A4}"/>
    <hyperlink ref="F15" r:id="rId11" xr:uid="{C7D5C9AD-1F1B-47D4-8431-0D97C8341B0B}"/>
    <hyperlink ref="F16" r:id="rId12" xr:uid="{F4BA5FE9-9831-41F1-9D2F-07AB452957BA}"/>
    <hyperlink ref="F17" r:id="rId13" xr:uid="{1470EFE3-434C-4E9B-AAE7-DCA3BDC7F50E}"/>
    <hyperlink ref="F18" r:id="rId14" xr:uid="{F7ECBD7C-61DF-40D7-96D8-69243B92DC39}"/>
  </hyperlinks>
  <printOptions horizontalCentered="1"/>
  <pageMargins left="0.23622047244094491" right="0.23622047244094491" top="1.2204724409448819" bottom="0.74803149606299213" header="0.31496062992125984" footer="0.31496062992125984"/>
  <pageSetup paperSize="9" scale="82" orientation="landscape" r:id="rId15"/>
  <headerFooter>
    <oddHeader>&amp;L&amp;G&amp;R&amp;G</oddHeader>
    <oddFooter>&amp;L&amp;"Aptos,Regular"&amp;8Documento integrante do Portal da Transparência da Fundação Faculdade de Medicina e disponível em www.ffm.br.</oddFooter>
  </headerFooter>
  <legacyDrawingHF r:id="rId1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37BFA8E-F711-4B67-B388-1C0CAE28E810}"/>
</file>

<file path=customXml/itemProps2.xml><?xml version="1.0" encoding="utf-8"?>
<ds:datastoreItem xmlns:ds="http://schemas.openxmlformats.org/officeDocument/2006/customXml" ds:itemID="{A598E04A-3AC1-41AD-969D-C5B24EB327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5CB344-E543-4024-BEAA-595FACF7A8FA}">
  <ds:schemaRefs>
    <ds:schemaRef ds:uri="http://schemas.microsoft.com/office/2006/documentManagement/types"/>
    <ds:schemaRef ds:uri="http://purl.org/dc/dcmitype/"/>
    <ds:schemaRef ds:uri="dfe9784c-58ab-490f-8280-38a1b15a4556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0065f45c-59db-4dc2-88ba-e6caf2bdcac5"/>
    <ds:schemaRef ds:uri="http://schemas.microsoft.com/office/2006/metadata/properties"/>
    <ds:schemaRef ds:uri="http://www.w3.org/XML/1998/namespace"/>
    <ds:schemaRef ds:uri="http://purl.org/dc/terms/"/>
    <ds:schemaRef ds:uri="51dc639e-eb91-41c6-b529-55cb56a213b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2024</vt:lpstr>
      <vt:lpstr>'2024'!Area_de_impressao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Rafael Corrêa Giaj-Levra</dc:creator>
  <cp:lastModifiedBy>Gisele Cristiane Viveiros</cp:lastModifiedBy>
  <cp:lastPrinted>2025-08-14T17:46:58Z</cp:lastPrinted>
  <dcterms:created xsi:type="dcterms:W3CDTF">2023-08-30T19:46:27Z</dcterms:created>
  <dcterms:modified xsi:type="dcterms:W3CDTF">2025-08-14T17:47:01Z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